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reis/Dropbox/05Shared_folders/MarkusRicardoReis/figures/data figures/"/>
    </mc:Choice>
  </mc:AlternateContent>
  <xr:revisionPtr revIDLastSave="0" documentId="13_ncr:1_{4E5A4BA7-917E-534D-AE22-33074A1B1472}" xr6:coauthVersionLast="47" xr6:coauthVersionMax="47" xr10:uidLastSave="{00000000-0000-0000-0000-000000000000}"/>
  <bookViews>
    <workbookView xWindow="0" yWindow="500" windowWidth="19200" windowHeight="21100" activeTab="2" xr2:uid="{AD705F86-41B4-4466-BEDC-D82104C68AEC}"/>
  </bookViews>
  <sheets>
    <sheet name="readme" sheetId="2" r:id="rId1"/>
    <sheet name="data" sheetId="1" r:id="rId2"/>
    <sheet name="char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H4" i="1"/>
  <c r="I4" i="1"/>
  <c r="J4" i="1"/>
  <c r="K4" i="1"/>
  <c r="G5" i="1"/>
  <c r="H5" i="1"/>
  <c r="I5" i="1"/>
  <c r="J5" i="1"/>
  <c r="K5" i="1"/>
  <c r="G6" i="1"/>
  <c r="H6" i="1"/>
  <c r="I6" i="1"/>
  <c r="J6" i="1"/>
  <c r="K6" i="1"/>
  <c r="G7" i="1"/>
  <c r="H7" i="1"/>
  <c r="I7" i="1"/>
  <c r="J7" i="1"/>
  <c r="K7" i="1"/>
  <c r="G8" i="1"/>
  <c r="H8" i="1"/>
  <c r="I8" i="1"/>
  <c r="J8" i="1"/>
  <c r="K8" i="1"/>
  <c r="G9" i="1"/>
  <c r="H9" i="1"/>
  <c r="I9" i="1"/>
  <c r="J9" i="1"/>
  <c r="K9" i="1"/>
  <c r="G10" i="1"/>
  <c r="H10" i="1"/>
  <c r="I10" i="1"/>
  <c r="J10" i="1"/>
  <c r="K10" i="1"/>
  <c r="H3" i="1"/>
  <c r="I3" i="1"/>
  <c r="J3" i="1"/>
  <c r="K3" i="1"/>
  <c r="G3" i="1"/>
</calcChain>
</file>

<file path=xl/sharedStrings.xml><?xml version="1.0" encoding="utf-8"?>
<sst xmlns="http://schemas.openxmlformats.org/spreadsheetml/2006/main" count="23" uniqueCount="18">
  <si>
    <t>Data Information</t>
  </si>
  <si>
    <t>Series:</t>
  </si>
  <si>
    <t>Units:</t>
  </si>
  <si>
    <t>Range:</t>
  </si>
  <si>
    <t>Frequency:</t>
  </si>
  <si>
    <t>Other:</t>
  </si>
  <si>
    <t>Source:</t>
  </si>
  <si>
    <t>URL:</t>
  </si>
  <si>
    <t>Last accessed:</t>
  </si>
  <si>
    <t>Notes:</t>
  </si>
  <si>
    <t>Formulas and computations' notes in sheet 'data'. Computed data in blue, raw in grey tables.</t>
  </si>
  <si>
    <t>Liquid Securities</t>
  </si>
  <si>
    <t>Loans</t>
  </si>
  <si>
    <t>Interbank Lending</t>
  </si>
  <si>
    <t>Customer Deposits + Interbank Deposits</t>
  </si>
  <si>
    <t>Interbank Deposits</t>
  </si>
  <si>
    <t>Date</t>
  </si>
  <si>
    <t>Figure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</si>
</sst>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]\ dd\ mmm\_x000a_\ yyyy" x16r2:formatCode16="[$-en-EN]\ dd\ mmm\_x000a_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0" tint="-0.14999847407452621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1" fontId="0" fillId="0" borderId="0" xfId="0" applyNumberFormat="1"/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left" vertical="top"/>
    </xf>
    <xf numFmtId="0" fontId="3" fillId="0" borderId="0" xfId="0" applyFont="1" applyAlignment="1">
      <alignment horizontal="right"/>
    </xf>
    <xf numFmtId="14" fontId="4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/>
    </xf>
    <xf numFmtId="0" fontId="6" fillId="0" borderId="0" xfId="1" applyBorder="1" applyAlignment="1">
      <alignment horizontal="left"/>
    </xf>
    <xf numFmtId="0" fontId="3" fillId="0" borderId="2" xfId="0" applyFont="1" applyBorder="1" applyAlignment="1">
      <alignment horizontal="right"/>
    </xf>
    <xf numFmtId="14" fontId="0" fillId="0" borderId="2" xfId="0" applyNumberFormat="1" applyBorder="1" applyAlignment="1">
      <alignment horizontal="left"/>
    </xf>
    <xf numFmtId="0" fontId="2" fillId="0" borderId="3" xfId="0" applyFont="1" applyBorder="1"/>
    <xf numFmtId="0" fontId="0" fillId="3" borderId="3" xfId="0" applyFont="1" applyFill="1" applyBorder="1"/>
    <xf numFmtId="1" fontId="0" fillId="3" borderId="3" xfId="0" applyNumberFormat="1" applyFont="1" applyFill="1" applyBorder="1"/>
    <xf numFmtId="3" fontId="0" fillId="3" borderId="3" xfId="0" applyNumberFormat="1" applyFont="1" applyFill="1" applyBorder="1"/>
    <xf numFmtId="165" fontId="0" fillId="0" borderId="3" xfId="0" applyNumberFormat="1" applyFont="1" applyBorder="1" applyAlignment="1">
      <alignment wrapText="1"/>
    </xf>
    <xf numFmtId="1" fontId="0" fillId="0" borderId="0" xfId="0" applyNumberFormat="1" applyFont="1"/>
    <xf numFmtId="3" fontId="0" fillId="0" borderId="0" xfId="0" applyNumberFormat="1" applyFont="1"/>
    <xf numFmtId="165" fontId="0" fillId="3" borderId="3" xfId="0" applyNumberFormat="1" applyFont="1" applyFill="1" applyBorder="1" applyAlignment="1">
      <alignment wrapText="1"/>
    </xf>
    <xf numFmtId="1" fontId="0" fillId="3" borderId="0" xfId="0" applyNumberFormat="1" applyFont="1" applyFill="1"/>
    <xf numFmtId="3" fontId="0" fillId="3" borderId="0" xfId="0" applyNumberFormat="1" applyFont="1" applyFill="1"/>
    <xf numFmtId="165" fontId="0" fillId="3" borderId="4" xfId="0" applyNumberFormat="1" applyFont="1" applyFill="1" applyBorder="1" applyAlignment="1">
      <alignment wrapText="1"/>
    </xf>
    <xf numFmtId="1" fontId="0" fillId="3" borderId="5" xfId="0" applyNumberFormat="1" applyFont="1" applyFill="1" applyBorder="1"/>
    <xf numFmtId="3" fontId="0" fillId="3" borderId="5" xfId="0" applyNumberFormat="1" applyFont="1" applyFill="1" applyBorder="1"/>
    <xf numFmtId="1" fontId="0" fillId="4" borderId="3" xfId="0" applyNumberFormat="1" applyFont="1" applyFill="1" applyBorder="1"/>
    <xf numFmtId="164" fontId="0" fillId="5" borderId="0" xfId="0" applyNumberFormat="1" applyFont="1" applyFill="1"/>
    <xf numFmtId="164" fontId="0" fillId="4" borderId="0" xfId="0" applyNumberFormat="1" applyFont="1" applyFill="1"/>
    <xf numFmtId="164" fontId="0" fillId="4" borderId="5" xfId="0" applyNumberFormat="1" applyFont="1" applyFill="1" applyBorder="1"/>
    <xf numFmtId="0" fontId="3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649B3F"/>
      <color rgb="FFE086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159986470270433E-2"/>
          <c:y val="2.3032490320006527E-2"/>
          <c:w val="0.88270996094065191"/>
          <c:h val="0.76536503694348801"/>
        </c:manualLayout>
      </c:layout>
      <c:areaChart>
        <c:grouping val="stacke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Interbank Lending</c:v>
                </c:pt>
              </c:strCache>
            </c:strRef>
          </c:tx>
          <c:spPr>
            <a:solidFill>
              <a:srgbClr val="649B3F"/>
            </a:solidFill>
            <a:ln>
              <a:solidFill>
                <a:srgbClr val="649B3F"/>
              </a:solidFill>
            </a:ln>
            <a:effectLst/>
          </c:spPr>
          <c:cat>
            <c:numRef>
              <c:f>data!$A$3:$A$10</c:f>
              <c:numCache>
                <mc:AlternateContent xmlns:mc="http://schemas.openxmlformats.org/markup-compatibility/2006">
                  <mc:Choice Requires="c16r2">
                    <c16r2:formatcode2>[$-en-EN]\ dd\ mmm\
\ yyyy</c16r2:formatcode2>
                  </mc:Choice>
                  <mc:Fallback>
                    <c:formatCode>[$]\ dd\ mmm\
\ yyyy</c:formatCode>
                  </mc:Fallback>
                </mc:AlternateContent>
                <c:ptCount val="8"/>
                <c:pt idx="0">
                  <c:v>11443</c:v>
                </c:pt>
                <c:pt idx="1">
                  <c:v>11474</c:v>
                </c:pt>
                <c:pt idx="2">
                  <c:v>11504</c:v>
                </c:pt>
                <c:pt idx="3">
                  <c:v>11535</c:v>
                </c:pt>
                <c:pt idx="4">
                  <c:v>11566</c:v>
                </c:pt>
                <c:pt idx="5">
                  <c:v>11596</c:v>
                </c:pt>
                <c:pt idx="6">
                  <c:v>11627</c:v>
                </c:pt>
                <c:pt idx="7">
                  <c:v>11657</c:v>
                </c:pt>
              </c:numCache>
            </c:numRef>
          </c:cat>
          <c:val>
            <c:numRef>
              <c:f>data!$G$3:$G$10</c:f>
              <c:numCache>
                <c:formatCode>0.000</c:formatCode>
                <c:ptCount val="8"/>
                <c:pt idx="0">
                  <c:v>-69.849000000000004</c:v>
                </c:pt>
                <c:pt idx="1">
                  <c:v>-244.49</c:v>
                </c:pt>
                <c:pt idx="2">
                  <c:v>-152.851</c:v>
                </c:pt>
                <c:pt idx="3">
                  <c:v>-423.75599999999997</c:v>
                </c:pt>
                <c:pt idx="4">
                  <c:v>-341.767</c:v>
                </c:pt>
                <c:pt idx="5">
                  <c:v>-292.64299999999997</c:v>
                </c:pt>
                <c:pt idx="6">
                  <c:v>-66.031000000000006</c:v>
                </c:pt>
                <c:pt idx="7">
                  <c:v>-158.65799999999999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52C-4EFA-AF19-02BBF329D639}"/>
            </c:ext>
          </c:extLst>
        </c:ser>
        <c:ser>
          <c:idx val="1"/>
          <c:order val="1"/>
          <c:tx>
            <c:strRef>
              <c:f>data!$H$1</c:f>
              <c:strCache>
                <c:ptCount val="1"/>
                <c:pt idx="0">
                  <c:v>Liquid Securities</c:v>
                </c:pt>
              </c:strCache>
            </c:strRef>
          </c:tx>
          <c:spPr>
            <a:solidFill>
              <a:srgbClr val="E0867A"/>
            </a:solidFill>
            <a:ln>
              <a:solidFill>
                <a:srgbClr val="E0867A"/>
              </a:solidFill>
            </a:ln>
            <a:effectLst/>
          </c:spPr>
          <c:cat>
            <c:numRef>
              <c:f>data!$A$3:$A$10</c:f>
              <c:numCache>
                <mc:AlternateContent xmlns:mc="http://schemas.openxmlformats.org/markup-compatibility/2006">
                  <mc:Choice Requires="c16r2">
                    <c16r2:formatcode2>[$-en-EN]\ dd\ mmm\
\ yyyy</c16r2:formatcode2>
                  </mc:Choice>
                  <mc:Fallback>
                    <c:formatCode>[$]\ dd\ mmm\
\ yyyy</c:formatCode>
                  </mc:Fallback>
                </mc:AlternateContent>
                <c:ptCount val="8"/>
                <c:pt idx="0">
                  <c:v>11443</c:v>
                </c:pt>
                <c:pt idx="1">
                  <c:v>11474</c:v>
                </c:pt>
                <c:pt idx="2">
                  <c:v>11504</c:v>
                </c:pt>
                <c:pt idx="3">
                  <c:v>11535</c:v>
                </c:pt>
                <c:pt idx="4">
                  <c:v>11566</c:v>
                </c:pt>
                <c:pt idx="5">
                  <c:v>11596</c:v>
                </c:pt>
                <c:pt idx="6">
                  <c:v>11627</c:v>
                </c:pt>
                <c:pt idx="7">
                  <c:v>11657</c:v>
                </c:pt>
              </c:numCache>
            </c:numRef>
          </c:cat>
          <c:val>
            <c:numRef>
              <c:f>data!$H$3:$H$10</c:f>
              <c:numCache>
                <c:formatCode>0.000</c:formatCode>
                <c:ptCount val="8"/>
                <c:pt idx="0">
                  <c:v>63.26</c:v>
                </c:pt>
                <c:pt idx="1">
                  <c:v>-41.493000000000002</c:v>
                </c:pt>
                <c:pt idx="2">
                  <c:v>-762.97</c:v>
                </c:pt>
                <c:pt idx="3">
                  <c:v>-728.43299999999999</c:v>
                </c:pt>
                <c:pt idx="4">
                  <c:v>188.81</c:v>
                </c:pt>
                <c:pt idx="5">
                  <c:v>257.32</c:v>
                </c:pt>
                <c:pt idx="6">
                  <c:v>-174.33500000000001</c:v>
                </c:pt>
                <c:pt idx="7">
                  <c:v>78.402000000000001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52C-4EFA-AF19-02BBF329D639}"/>
            </c:ext>
          </c:extLst>
        </c:ser>
        <c:ser>
          <c:idx val="2"/>
          <c:order val="2"/>
          <c:tx>
            <c:strRef>
              <c:f>data!$I$1</c:f>
              <c:strCache>
                <c:ptCount val="1"/>
                <c:pt idx="0">
                  <c:v>Loans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cat>
            <c:numRef>
              <c:f>data!$A$3:$A$10</c:f>
              <c:numCache>
                <mc:AlternateContent xmlns:mc="http://schemas.openxmlformats.org/markup-compatibility/2006">
                  <mc:Choice Requires="c16r2">
                    <c16r2:formatcode2>[$-en-EN]\ dd\ mmm\
\ yyyy</c16r2:formatcode2>
                  </mc:Choice>
                  <mc:Fallback>
                    <c:formatCode>[$]\ dd\ mmm\
\ yyyy</c:formatCode>
                  </mc:Fallback>
                </mc:AlternateContent>
                <c:ptCount val="8"/>
                <c:pt idx="0">
                  <c:v>11443</c:v>
                </c:pt>
                <c:pt idx="1">
                  <c:v>11474</c:v>
                </c:pt>
                <c:pt idx="2">
                  <c:v>11504</c:v>
                </c:pt>
                <c:pt idx="3">
                  <c:v>11535</c:v>
                </c:pt>
                <c:pt idx="4">
                  <c:v>11566</c:v>
                </c:pt>
                <c:pt idx="5">
                  <c:v>11596</c:v>
                </c:pt>
                <c:pt idx="6">
                  <c:v>11627</c:v>
                </c:pt>
                <c:pt idx="7">
                  <c:v>11657</c:v>
                </c:pt>
              </c:numCache>
            </c:numRef>
          </c:cat>
          <c:val>
            <c:numRef>
              <c:f>data!$I$3:$I$10</c:f>
              <c:numCache>
                <c:formatCode>0.000</c:formatCode>
                <c:ptCount val="8"/>
                <c:pt idx="0">
                  <c:v>34.512999999999998</c:v>
                </c:pt>
                <c:pt idx="1">
                  <c:v>-292</c:v>
                </c:pt>
                <c:pt idx="2">
                  <c:v>-511.73700000000002</c:v>
                </c:pt>
                <c:pt idx="3">
                  <c:v>-351.45499999999998</c:v>
                </c:pt>
                <c:pt idx="4">
                  <c:v>-179.52</c:v>
                </c:pt>
                <c:pt idx="5">
                  <c:v>-86.224000000000004</c:v>
                </c:pt>
                <c:pt idx="6">
                  <c:v>-134.53800000000001</c:v>
                </c:pt>
                <c:pt idx="7">
                  <c:v>-3.992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52C-4EFA-AF19-02BBF329D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827279"/>
        <c:axId val="1077828527"/>
      </c:areaChart>
      <c:lineChart>
        <c:grouping val="standard"/>
        <c:varyColors val="0"/>
        <c:ser>
          <c:idx val="3"/>
          <c:order val="3"/>
          <c:tx>
            <c:strRef>
              <c:f>data!$J$1</c:f>
              <c:strCache>
                <c:ptCount val="1"/>
                <c:pt idx="0">
                  <c:v>Customer Deposits + Interbank Deposits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data!$A$4:$A$10</c:f>
              <c:numCache>
                <mc:AlternateContent xmlns:mc="http://schemas.openxmlformats.org/markup-compatibility/2006">
                  <mc:Choice Requires="c16r2">
                    <c16r2:formatcode2>[$-en-EN]\ dd\ mmm\
\ yyyy</c16r2:formatcode2>
                  </mc:Choice>
                  <mc:Fallback>
                    <c:formatCode>[$]\ dd\ mmm\
\ yyyy</c:formatCode>
                  </mc:Fallback>
                </mc:AlternateContent>
                <c:ptCount val="7"/>
                <c:pt idx="0">
                  <c:v>11474</c:v>
                </c:pt>
                <c:pt idx="1">
                  <c:v>11504</c:v>
                </c:pt>
                <c:pt idx="2">
                  <c:v>11535</c:v>
                </c:pt>
                <c:pt idx="3">
                  <c:v>11566</c:v>
                </c:pt>
                <c:pt idx="4">
                  <c:v>11596</c:v>
                </c:pt>
                <c:pt idx="5">
                  <c:v>11627</c:v>
                </c:pt>
                <c:pt idx="6">
                  <c:v>11657</c:v>
                </c:pt>
              </c:numCache>
            </c:numRef>
          </c:cat>
          <c:val>
            <c:numRef>
              <c:f>data!$J$3:$J$10</c:f>
              <c:numCache>
                <c:formatCode>0.000</c:formatCode>
                <c:ptCount val="8"/>
                <c:pt idx="0">
                  <c:v>-58.601999999999997</c:v>
                </c:pt>
                <c:pt idx="1">
                  <c:v>-548.02099999999996</c:v>
                </c:pt>
                <c:pt idx="2">
                  <c:v>-1652.953</c:v>
                </c:pt>
                <c:pt idx="3">
                  <c:v>-1288.5219999999999</c:v>
                </c:pt>
                <c:pt idx="4">
                  <c:v>-797.45600000000002</c:v>
                </c:pt>
                <c:pt idx="5">
                  <c:v>-409.49</c:v>
                </c:pt>
                <c:pt idx="6">
                  <c:v>-572.41899999999998</c:v>
                </c:pt>
                <c:pt idx="7">
                  <c:v>-72.322000000000003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52C-4EFA-AF19-02BBF329D639}"/>
            </c:ext>
          </c:extLst>
        </c:ser>
        <c:ser>
          <c:idx val="4"/>
          <c:order val="4"/>
          <c:tx>
            <c:strRef>
              <c:f>data!$K$1</c:f>
              <c:strCache>
                <c:ptCount val="1"/>
                <c:pt idx="0">
                  <c:v>Interbank Deposits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data!$A$4:$A$10</c:f>
              <c:numCache>
                <mc:AlternateContent xmlns:mc="http://schemas.openxmlformats.org/markup-compatibility/2006">
                  <mc:Choice Requires="c16r2">
                    <c16r2:formatcode2>[$-en-EN]\ dd\ mmm\
\ yyyy</c16r2:formatcode2>
                  </mc:Choice>
                  <mc:Fallback>
                    <c:formatCode>[$]\ dd\ mmm\
\ yyyy</c:formatCode>
                  </mc:Fallback>
                </mc:AlternateContent>
                <c:ptCount val="7"/>
                <c:pt idx="0">
                  <c:v>11474</c:v>
                </c:pt>
                <c:pt idx="1">
                  <c:v>11504</c:v>
                </c:pt>
                <c:pt idx="2">
                  <c:v>11535</c:v>
                </c:pt>
                <c:pt idx="3">
                  <c:v>11566</c:v>
                </c:pt>
                <c:pt idx="4">
                  <c:v>11596</c:v>
                </c:pt>
                <c:pt idx="5">
                  <c:v>11627</c:v>
                </c:pt>
                <c:pt idx="6">
                  <c:v>11657</c:v>
                </c:pt>
              </c:numCache>
            </c:numRef>
          </c:cat>
          <c:val>
            <c:numRef>
              <c:f>data!$K$3:$K$10</c:f>
              <c:numCache>
                <c:formatCode>0.000</c:formatCode>
                <c:ptCount val="8"/>
                <c:pt idx="0">
                  <c:v>20.55</c:v>
                </c:pt>
                <c:pt idx="1">
                  <c:v>-343.00799999999998</c:v>
                </c:pt>
                <c:pt idx="2">
                  <c:v>-541.78499999999997</c:v>
                </c:pt>
                <c:pt idx="3">
                  <c:v>-87.084000000000003</c:v>
                </c:pt>
                <c:pt idx="4">
                  <c:v>-580.11300000000006</c:v>
                </c:pt>
                <c:pt idx="5">
                  <c:v>-157.43600000000001</c:v>
                </c:pt>
                <c:pt idx="6">
                  <c:v>-142.01400000000001</c:v>
                </c:pt>
                <c:pt idx="7">
                  <c:v>86.57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52C-4EFA-AF19-02BBF329D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827279"/>
        <c:axId val="1077828527"/>
      </c:lineChart>
      <c:dateAx>
        <c:axId val="1077827279"/>
        <c:scaling>
          <c:orientation val="minMax"/>
          <c:min val="1144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]\ dd\ mmm\&#10;\ yyyy" c16r2:formatcode2="[$-en-EN]\ dd\ mmm\&#10;\ yyyy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828527"/>
        <c:crosses val="autoZero"/>
        <c:auto val="1"/>
        <c:lblOffset val="100"/>
        <c:baseTimeUnit val="months"/>
      </c:dateAx>
      <c:valAx>
        <c:axId val="1077828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</a:rPr>
                  <a:t>Monthly Difference in  Million RM</a:t>
                </a:r>
              </a:p>
            </c:rich>
          </c:tx>
          <c:layout>
            <c:manualLayout>
              <c:xMode val="edge"/>
              <c:yMode val="edge"/>
              <c:x val="1.2877126688230746E-2"/>
              <c:y val="0.22671059931463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25400">
            <a:noFill/>
            <a:headEnd type="none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827279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076238347875427E-2"/>
          <c:y val="0.88457507363554755"/>
          <c:w val="0.94803942642381145"/>
          <c:h val="0.10286174982626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C248F73-CBD8-42CB-8E18-38BCCA3C45C4}">
  <sheetPr/>
  <sheetViews>
    <sheetView tabSelected="1" zoomScale="130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439" cy="60710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F1243B-1753-4A1C-B733-F067A0D1AFF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DAE78-E919-4836-A641-E0D98C0114BF}">
  <dimension ref="A1:B13"/>
  <sheetViews>
    <sheetView workbookViewId="0">
      <selection activeCell="A2" sqref="A2"/>
    </sheetView>
  </sheetViews>
  <sheetFormatPr baseColWidth="10" defaultColWidth="8.83203125" defaultRowHeight="15" x14ac:dyDescent="0.2"/>
  <cols>
    <col min="1" max="1" width="12.5" bestFit="1" customWidth="1"/>
    <col min="2" max="2" width="79.5" bestFit="1" customWidth="1"/>
  </cols>
  <sheetData>
    <row r="1" spans="1:2" x14ac:dyDescent="0.2">
      <c r="A1" s="2" t="s">
        <v>17</v>
      </c>
      <c r="B1" s="3"/>
    </row>
    <row r="2" spans="1:2" x14ac:dyDescent="0.2">
      <c r="A2" s="4"/>
      <c r="B2" s="3"/>
    </row>
    <row r="3" spans="1:2" x14ac:dyDescent="0.2">
      <c r="A3" s="31" t="s">
        <v>0</v>
      </c>
      <c r="B3" s="31"/>
    </row>
    <row r="4" spans="1:2" x14ac:dyDescent="0.2">
      <c r="A4" s="5" t="s">
        <v>1</v>
      </c>
      <c r="B4" s="6"/>
    </row>
    <row r="5" spans="1:2" x14ac:dyDescent="0.2">
      <c r="A5" s="7" t="s">
        <v>2</v>
      </c>
      <c r="B5" s="8"/>
    </row>
    <row r="6" spans="1:2" x14ac:dyDescent="0.2">
      <c r="A6" s="7" t="s">
        <v>3</v>
      </c>
      <c r="B6" s="9"/>
    </row>
    <row r="7" spans="1:2" x14ac:dyDescent="0.2">
      <c r="A7" s="7" t="s">
        <v>4</v>
      </c>
      <c r="B7" s="9"/>
    </row>
    <row r="8" spans="1:2" x14ac:dyDescent="0.2">
      <c r="A8" s="7" t="s">
        <v>5</v>
      </c>
      <c r="B8" s="9"/>
    </row>
    <row r="9" spans="1:2" x14ac:dyDescent="0.2">
      <c r="A9" s="7" t="s">
        <v>6</v>
      </c>
      <c r="B9" s="10"/>
    </row>
    <row r="10" spans="1:2" ht="16" x14ac:dyDescent="0.2">
      <c r="A10" s="7" t="s">
        <v>7</v>
      </c>
      <c r="B10" s="11"/>
    </row>
    <row r="11" spans="1:2" ht="16" thickBot="1" x14ac:dyDescent="0.25">
      <c r="A11" s="12" t="s">
        <v>8</v>
      </c>
      <c r="B11" s="13"/>
    </row>
    <row r="13" spans="1:2" x14ac:dyDescent="0.2">
      <c r="A13" s="7" t="s">
        <v>9</v>
      </c>
      <c r="B13" t="s">
        <v>10</v>
      </c>
    </row>
  </sheetData>
  <mergeCells count="1"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9A63D-9740-4FC1-BFAE-FEB5CBFDFE11}">
  <dimension ref="A1:N10"/>
  <sheetViews>
    <sheetView zoomScale="85" zoomScaleNormal="85" workbookViewId="0">
      <selection activeCell="G27" sqref="G27"/>
    </sheetView>
  </sheetViews>
  <sheetFormatPr baseColWidth="10" defaultColWidth="8.83203125" defaultRowHeight="15" x14ac:dyDescent="0.2"/>
  <cols>
    <col min="1" max="1" width="12.83203125" bestFit="1" customWidth="1"/>
    <col min="3" max="3" width="16.33203125" customWidth="1"/>
    <col min="4" max="4" width="18" customWidth="1"/>
    <col min="5" max="5" width="36.5" customWidth="1"/>
    <col min="6" max="6" width="18.83203125" customWidth="1"/>
    <col min="8" max="8" width="17.33203125" customWidth="1"/>
    <col min="9" max="9" width="19" customWidth="1"/>
    <col min="10" max="10" width="37.5" customWidth="1"/>
    <col min="11" max="11" width="19.83203125" customWidth="1"/>
  </cols>
  <sheetData>
    <row r="1" spans="1:14" x14ac:dyDescent="0.2">
      <c r="A1" s="14" t="s">
        <v>16</v>
      </c>
      <c r="B1" s="14" t="s">
        <v>12</v>
      </c>
      <c r="C1" s="14" t="s">
        <v>11</v>
      </c>
      <c r="D1" s="14" t="s">
        <v>13</v>
      </c>
      <c r="E1" s="14" t="s">
        <v>14</v>
      </c>
      <c r="F1" s="14" t="s">
        <v>15</v>
      </c>
      <c r="G1" s="14" t="s">
        <v>13</v>
      </c>
      <c r="H1" s="14" t="s">
        <v>11</v>
      </c>
      <c r="I1" s="14" t="s">
        <v>12</v>
      </c>
      <c r="J1" s="14" t="s">
        <v>14</v>
      </c>
      <c r="K1" s="14" t="s">
        <v>15</v>
      </c>
    </row>
    <row r="2" spans="1:14" x14ac:dyDescent="0.2">
      <c r="A2" s="15"/>
      <c r="B2" s="16">
        <v>18310729</v>
      </c>
      <c r="C2" s="16">
        <v>4777623</v>
      </c>
      <c r="D2" s="17">
        <v>2265766</v>
      </c>
      <c r="E2" s="17">
        <v>18225732</v>
      </c>
      <c r="F2" s="17">
        <v>4143921</v>
      </c>
      <c r="G2" s="27"/>
      <c r="H2" s="27"/>
      <c r="I2" s="27"/>
      <c r="J2" s="27"/>
      <c r="K2" s="27"/>
      <c r="L2" s="1"/>
      <c r="M2" s="1"/>
      <c r="N2" s="1"/>
    </row>
    <row r="3" spans="1:14" x14ac:dyDescent="0.2">
      <c r="A3" s="18">
        <v>11443</v>
      </c>
      <c r="B3" s="19">
        <v>18240880</v>
      </c>
      <c r="C3" s="19">
        <v>4840883</v>
      </c>
      <c r="D3" s="20">
        <v>2300279</v>
      </c>
      <c r="E3" s="20">
        <v>18167130</v>
      </c>
      <c r="F3" s="20">
        <v>4164471</v>
      </c>
      <c r="G3" s="28">
        <f>(B3-B2)/(10^3)</f>
        <v>-69.849000000000004</v>
      </c>
      <c r="H3" s="28">
        <f t="shared" ref="H3:K3" si="0">(C3-C2)/(10^3)</f>
        <v>63.26</v>
      </c>
      <c r="I3" s="28">
        <f t="shared" si="0"/>
        <v>34.512999999999998</v>
      </c>
      <c r="J3" s="28">
        <f t="shared" si="0"/>
        <v>-58.601999999999997</v>
      </c>
      <c r="K3" s="28">
        <f t="shared" si="0"/>
        <v>20.55</v>
      </c>
      <c r="L3" s="1"/>
      <c r="M3" s="1"/>
      <c r="N3" s="1"/>
    </row>
    <row r="4" spans="1:14" x14ac:dyDescent="0.2">
      <c r="A4" s="21">
        <v>11474</v>
      </c>
      <c r="B4" s="22">
        <v>17996390</v>
      </c>
      <c r="C4" s="22">
        <v>4799390</v>
      </c>
      <c r="D4" s="23">
        <v>2008279</v>
      </c>
      <c r="E4" s="23">
        <v>17619109</v>
      </c>
      <c r="F4" s="23">
        <v>3821463</v>
      </c>
      <c r="G4" s="29">
        <f t="shared" ref="G4:G10" si="1">(B4-B3)/(10^3)</f>
        <v>-244.49</v>
      </c>
      <c r="H4" s="29">
        <f t="shared" ref="H4:H10" si="2">(C4-C3)/(10^3)</f>
        <v>-41.493000000000002</v>
      </c>
      <c r="I4" s="29">
        <f t="shared" ref="I4:I10" si="3">(D4-D3)/(10^3)</f>
        <v>-292</v>
      </c>
      <c r="J4" s="29">
        <f t="shared" ref="J4:J10" si="4">(E4-E3)/(10^3)</f>
        <v>-548.02099999999996</v>
      </c>
      <c r="K4" s="29">
        <f t="shared" ref="K4:K10" si="5">(F4-F3)/(10^3)</f>
        <v>-343.00799999999998</v>
      </c>
      <c r="L4" s="1"/>
      <c r="M4" s="1"/>
      <c r="N4" s="1"/>
    </row>
    <row r="5" spans="1:14" x14ac:dyDescent="0.2">
      <c r="A5" s="18">
        <v>11504</v>
      </c>
      <c r="B5" s="19">
        <v>17843539</v>
      </c>
      <c r="C5" s="19">
        <v>4036420</v>
      </c>
      <c r="D5" s="20">
        <v>1496542</v>
      </c>
      <c r="E5" s="20">
        <v>15966156</v>
      </c>
      <c r="F5" s="20">
        <v>3279678</v>
      </c>
      <c r="G5" s="28">
        <f t="shared" si="1"/>
        <v>-152.851</v>
      </c>
      <c r="H5" s="28">
        <f t="shared" si="2"/>
        <v>-762.97</v>
      </c>
      <c r="I5" s="28">
        <f t="shared" si="3"/>
        <v>-511.73700000000002</v>
      </c>
      <c r="J5" s="28">
        <f t="shared" si="4"/>
        <v>-1652.953</v>
      </c>
      <c r="K5" s="28">
        <f t="shared" si="5"/>
        <v>-541.78499999999997</v>
      </c>
      <c r="L5" s="1"/>
      <c r="M5" s="1"/>
      <c r="N5" s="1"/>
    </row>
    <row r="6" spans="1:14" x14ac:dyDescent="0.2">
      <c r="A6" s="21">
        <v>11535</v>
      </c>
      <c r="B6" s="22">
        <v>17419783</v>
      </c>
      <c r="C6" s="22">
        <v>3307987</v>
      </c>
      <c r="D6" s="23">
        <v>1145087</v>
      </c>
      <c r="E6" s="23">
        <v>14677634</v>
      </c>
      <c r="F6" s="23">
        <v>3192594</v>
      </c>
      <c r="G6" s="29">
        <f t="shared" si="1"/>
        <v>-423.75599999999997</v>
      </c>
      <c r="H6" s="29">
        <f t="shared" si="2"/>
        <v>-728.43299999999999</v>
      </c>
      <c r="I6" s="29">
        <f t="shared" si="3"/>
        <v>-351.45499999999998</v>
      </c>
      <c r="J6" s="29">
        <f t="shared" si="4"/>
        <v>-1288.5219999999999</v>
      </c>
      <c r="K6" s="29">
        <f t="shared" si="5"/>
        <v>-87.084000000000003</v>
      </c>
      <c r="L6" s="1"/>
      <c r="M6" s="1"/>
      <c r="N6" s="1"/>
    </row>
    <row r="7" spans="1:14" x14ac:dyDescent="0.2">
      <c r="A7" s="18">
        <v>11566</v>
      </c>
      <c r="B7" s="19">
        <v>17078016</v>
      </c>
      <c r="C7" s="19">
        <v>3496797</v>
      </c>
      <c r="D7" s="20">
        <v>965567</v>
      </c>
      <c r="E7" s="20">
        <v>13880178</v>
      </c>
      <c r="F7" s="20">
        <v>2612481</v>
      </c>
      <c r="G7" s="28">
        <f t="shared" si="1"/>
        <v>-341.767</v>
      </c>
      <c r="H7" s="28">
        <f t="shared" si="2"/>
        <v>188.81</v>
      </c>
      <c r="I7" s="28">
        <f t="shared" si="3"/>
        <v>-179.52</v>
      </c>
      <c r="J7" s="28">
        <f t="shared" si="4"/>
        <v>-797.45600000000002</v>
      </c>
      <c r="K7" s="28">
        <f t="shared" si="5"/>
        <v>-580.11300000000006</v>
      </c>
      <c r="L7" s="1"/>
      <c r="M7" s="1"/>
      <c r="N7" s="1"/>
    </row>
    <row r="8" spans="1:14" x14ac:dyDescent="0.2">
      <c r="A8" s="21">
        <v>11596</v>
      </c>
      <c r="B8" s="22">
        <v>16785373</v>
      </c>
      <c r="C8" s="22">
        <v>3754117</v>
      </c>
      <c r="D8" s="23">
        <v>879343</v>
      </c>
      <c r="E8" s="23">
        <v>13470688</v>
      </c>
      <c r="F8" s="23">
        <v>2455045</v>
      </c>
      <c r="G8" s="29">
        <f t="shared" si="1"/>
        <v>-292.64299999999997</v>
      </c>
      <c r="H8" s="29">
        <f t="shared" si="2"/>
        <v>257.32</v>
      </c>
      <c r="I8" s="29">
        <f t="shared" si="3"/>
        <v>-86.224000000000004</v>
      </c>
      <c r="J8" s="29">
        <f t="shared" si="4"/>
        <v>-409.49</v>
      </c>
      <c r="K8" s="29">
        <f t="shared" si="5"/>
        <v>-157.43600000000001</v>
      </c>
      <c r="L8" s="1"/>
      <c r="M8" s="1"/>
      <c r="N8" s="1"/>
    </row>
    <row r="9" spans="1:14" x14ac:dyDescent="0.2">
      <c r="A9" s="18">
        <v>11627</v>
      </c>
      <c r="B9" s="19">
        <v>16719342</v>
      </c>
      <c r="C9" s="19">
        <v>3579782</v>
      </c>
      <c r="D9" s="20">
        <v>744805</v>
      </c>
      <c r="E9" s="20">
        <v>12898269</v>
      </c>
      <c r="F9" s="20">
        <v>2313031</v>
      </c>
      <c r="G9" s="28">
        <f t="shared" si="1"/>
        <v>-66.031000000000006</v>
      </c>
      <c r="H9" s="28">
        <f t="shared" si="2"/>
        <v>-174.33500000000001</v>
      </c>
      <c r="I9" s="28">
        <f t="shared" si="3"/>
        <v>-134.53800000000001</v>
      </c>
      <c r="J9" s="28">
        <f t="shared" si="4"/>
        <v>-572.41899999999998</v>
      </c>
      <c r="K9" s="28">
        <f t="shared" si="5"/>
        <v>-142.01400000000001</v>
      </c>
      <c r="L9" s="1"/>
      <c r="M9" s="1"/>
      <c r="N9" s="1"/>
    </row>
    <row r="10" spans="1:14" x14ac:dyDescent="0.2">
      <c r="A10" s="24">
        <v>11657</v>
      </c>
      <c r="B10" s="25">
        <v>16560684</v>
      </c>
      <c r="C10" s="25">
        <v>3658184</v>
      </c>
      <c r="D10" s="26">
        <v>740813</v>
      </c>
      <c r="E10" s="26">
        <v>12825947</v>
      </c>
      <c r="F10" s="26">
        <v>2399601</v>
      </c>
      <c r="G10" s="30">
        <f t="shared" si="1"/>
        <v>-158.65799999999999</v>
      </c>
      <c r="H10" s="30">
        <f t="shared" si="2"/>
        <v>78.402000000000001</v>
      </c>
      <c r="I10" s="30">
        <f t="shared" si="3"/>
        <v>-3.992</v>
      </c>
      <c r="J10" s="30">
        <f t="shared" si="4"/>
        <v>-72.322000000000003</v>
      </c>
      <c r="K10" s="30">
        <f t="shared" si="5"/>
        <v>86.57</v>
      </c>
      <c r="L10" s="1"/>
      <c r="M10" s="1"/>
      <c r="N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readme</vt:lpstr>
      <vt:lpstr>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 Sousa</dc:creator>
  <cp:lastModifiedBy>Reis,RA</cp:lastModifiedBy>
  <cp:lastPrinted>2021-06-15T10:59:10Z</cp:lastPrinted>
  <dcterms:created xsi:type="dcterms:W3CDTF">2021-06-15T09:53:01Z</dcterms:created>
  <dcterms:modified xsi:type="dcterms:W3CDTF">2022-05-04T23:44:23Z</dcterms:modified>
</cp:coreProperties>
</file>